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0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mericanfarmlandtrust.sharepoint.com/sites/Texas/Shared Documents/Texas Grazing Network/Grazing Management Plan/"/>
    </mc:Choice>
  </mc:AlternateContent>
  <xr:revisionPtr revIDLastSave="88" documentId="8_{42029B6B-0AC1-45A9-A53B-1D29995F52D8}" xr6:coauthVersionLast="47" xr6:coauthVersionMax="47" xr10:uidLastSave="{890E66DD-FE4D-4BFC-8741-50C2283E06A7}"/>
  <bookViews>
    <workbookView xWindow="28680" yWindow="-120" windowWidth="29040" windowHeight="15720" xr2:uid="{06990066-A1D1-49D4-82D6-34413C189090}"/>
  </bookViews>
  <sheets>
    <sheet name="example" sheetId="1" r:id="rId1"/>
    <sheet name="blank" sheetId="3" r:id="rId2"/>
  </sheets>
  <definedNames>
    <definedName name="_xlnm.Print_Area" localSheetId="1">blank!$A$9:$J$28</definedName>
    <definedName name="_xlnm.Print_Area" localSheetId="0">example!$A$9:$J$28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5" i="3" l="1"/>
  <c r="D25" i="3"/>
  <c r="J24" i="3"/>
  <c r="F24" i="3"/>
  <c r="G24" i="3" s="1"/>
  <c r="H24" i="3" s="1"/>
  <c r="J23" i="3"/>
  <c r="F23" i="3"/>
  <c r="G23" i="3" s="1"/>
  <c r="H23" i="3" s="1"/>
  <c r="J22" i="3"/>
  <c r="F22" i="3"/>
  <c r="G22" i="3" s="1"/>
  <c r="H22" i="3" s="1"/>
  <c r="J21" i="3"/>
  <c r="F21" i="3"/>
  <c r="G21" i="3" s="1"/>
  <c r="H21" i="3" s="1"/>
  <c r="J20" i="3"/>
  <c r="F20" i="3"/>
  <c r="G20" i="3" s="1"/>
  <c r="H20" i="3" s="1"/>
  <c r="J19" i="3"/>
  <c r="F19" i="3"/>
  <c r="G19" i="3" s="1"/>
  <c r="H19" i="3" s="1"/>
  <c r="J18" i="3"/>
  <c r="F18" i="3"/>
  <c r="G18" i="3" s="1"/>
  <c r="H18" i="3" s="1"/>
  <c r="J17" i="3"/>
  <c r="F17" i="3"/>
  <c r="G17" i="3" s="1"/>
  <c r="H17" i="3" s="1"/>
  <c r="J16" i="3"/>
  <c r="F16" i="3"/>
  <c r="G16" i="3" s="1"/>
  <c r="H16" i="3" s="1"/>
  <c r="J15" i="3"/>
  <c r="F15" i="3"/>
  <c r="G15" i="3" s="1"/>
  <c r="H15" i="3" s="1"/>
  <c r="J14" i="3"/>
  <c r="F14" i="3"/>
  <c r="G14" i="3" s="1"/>
  <c r="H14" i="3" s="1"/>
  <c r="J13" i="3"/>
  <c r="F13" i="3"/>
  <c r="G13" i="3" s="1"/>
  <c r="H13" i="3" s="1"/>
  <c r="J12" i="3"/>
  <c r="F12" i="3"/>
  <c r="G12" i="3" s="1"/>
  <c r="H12" i="3" s="1"/>
  <c r="I27" i="1"/>
  <c r="I25" i="1"/>
  <c r="D25" i="1"/>
  <c r="H12" i="1"/>
  <c r="G12" i="1"/>
  <c r="J25" i="3" l="1"/>
  <c r="F25" i="3"/>
  <c r="G25" i="3" s="1"/>
  <c r="H25" i="3" s="1"/>
  <c r="J26" i="3" s="1"/>
  <c r="I27" i="3" l="1"/>
  <c r="J18" i="1" l="1"/>
  <c r="J19" i="1"/>
  <c r="J20" i="1"/>
  <c r="J21" i="1"/>
  <c r="J22" i="1"/>
  <c r="J23" i="1"/>
  <c r="J24" i="1"/>
  <c r="J12" i="1"/>
  <c r="J13" i="1"/>
  <c r="J14" i="1"/>
  <c r="J16" i="1"/>
  <c r="J17" i="1"/>
  <c r="J15" i="1"/>
  <c r="F13" i="1"/>
  <c r="G13" i="1" s="1"/>
  <c r="H13" i="1" s="1"/>
  <c r="F14" i="1"/>
  <c r="G14" i="1" s="1"/>
  <c r="H14" i="1" s="1"/>
  <c r="F15" i="1"/>
  <c r="G15" i="1" s="1"/>
  <c r="H15" i="1" s="1"/>
  <c r="F16" i="1"/>
  <c r="G16" i="1" s="1"/>
  <c r="H16" i="1" s="1"/>
  <c r="F17" i="1"/>
  <c r="G17" i="1" s="1"/>
  <c r="H17" i="1" s="1"/>
  <c r="F18" i="1"/>
  <c r="G18" i="1" s="1"/>
  <c r="H18" i="1" s="1"/>
  <c r="F19" i="1"/>
  <c r="G19" i="1" s="1"/>
  <c r="H19" i="1" s="1"/>
  <c r="F20" i="1"/>
  <c r="G20" i="1" s="1"/>
  <c r="H20" i="1" s="1"/>
  <c r="F21" i="1"/>
  <c r="G21" i="1" s="1"/>
  <c r="H21" i="1" s="1"/>
  <c r="F22" i="1"/>
  <c r="G22" i="1" s="1"/>
  <c r="H22" i="1" s="1"/>
  <c r="F23" i="1"/>
  <c r="G23" i="1" s="1"/>
  <c r="H23" i="1" s="1"/>
  <c r="F24" i="1"/>
  <c r="G24" i="1" s="1"/>
  <c r="H24" i="1" s="1"/>
  <c r="F12" i="1"/>
  <c r="J25" i="1" l="1"/>
  <c r="F25" i="1"/>
  <c r="G25" i="1" s="1"/>
  <c r="H25" i="1" s="1"/>
  <c r="J26" i="1" s="1"/>
</calcChain>
</file>

<file path=xl/sharedStrings.xml><?xml version="1.0" encoding="utf-8"?>
<sst xmlns="http://schemas.openxmlformats.org/spreadsheetml/2006/main" count="80" uniqueCount="38">
  <si>
    <t>Directions:</t>
  </si>
  <si>
    <r>
      <t xml:space="preserve">1. Start by entering the </t>
    </r>
    <r>
      <rPr>
        <b/>
        <sz val="11"/>
        <color theme="1"/>
        <rFont val="Arial Narrow"/>
        <family val="2"/>
      </rPr>
      <t>Target % Demand Reduction</t>
    </r>
    <r>
      <rPr>
        <sz val="11"/>
        <color theme="1"/>
        <rFont val="Arial Narrow"/>
        <family val="2"/>
      </rPr>
      <t xml:space="preserve"> in the "orange" cell in Column I.</t>
    </r>
  </si>
  <si>
    <r>
      <t xml:space="preserve">2. Adjust the </t>
    </r>
    <r>
      <rPr>
        <b/>
        <sz val="11"/>
        <color theme="1"/>
        <rFont val="Arial Narrow"/>
        <family val="2"/>
      </rPr>
      <t>Priority to destock</t>
    </r>
    <r>
      <rPr>
        <sz val="11"/>
        <color theme="1"/>
        <rFont val="Arial Narrow"/>
        <family val="2"/>
      </rPr>
      <t xml:space="preserve"> rating 1-5 for each class of livestock. **The lower the number the earlier to destock.</t>
    </r>
  </si>
  <si>
    <r>
      <t xml:space="preserve">3. Next enter your herd numbers- the </t>
    </r>
    <r>
      <rPr>
        <b/>
        <sz val="11"/>
        <color theme="1"/>
        <rFont val="Arial Narrow"/>
        <family val="2"/>
      </rPr>
      <t>Quantity</t>
    </r>
    <r>
      <rPr>
        <sz val="11"/>
        <color theme="1"/>
        <rFont val="Arial Narrow"/>
        <family val="2"/>
      </rPr>
      <t xml:space="preserve"> of cattle by group and class in Column D.</t>
    </r>
  </si>
  <si>
    <r>
      <t xml:space="preserve">4. Next adjust their </t>
    </r>
    <r>
      <rPr>
        <b/>
        <sz val="11"/>
        <color theme="1"/>
        <rFont val="Arial Narrow"/>
        <family val="2"/>
      </rPr>
      <t>Animal Unit Equivalent (AUE)</t>
    </r>
    <r>
      <rPr>
        <sz val="11"/>
        <color theme="1"/>
        <rFont val="Arial Narrow"/>
        <family val="2"/>
      </rPr>
      <t xml:space="preserve"> in Column E  (example a 1,000 lb cow is 1.0 AUE, a 1,200 lb cow is 1.2 AUE).</t>
    </r>
  </si>
  <si>
    <t>5. The Animal Units (column F) and their demand will be automatically calculated in Columns G &amp; H.</t>
  </si>
  <si>
    <r>
      <t xml:space="preserve">6. Next, begin to enter </t>
    </r>
    <r>
      <rPr>
        <b/>
        <sz val="11"/>
        <color theme="1"/>
        <rFont val="Arial Narrow"/>
        <family val="2"/>
      </rPr>
      <t>Quantity destocked</t>
    </r>
    <r>
      <rPr>
        <sz val="11"/>
        <color theme="1"/>
        <rFont val="Arial Narrow"/>
        <family val="2"/>
      </rPr>
      <t xml:space="preserve"> of cattle by class until the desired destock percentage is met in the "green" cell (</t>
    </r>
    <r>
      <rPr>
        <b/>
        <sz val="11"/>
        <color theme="1"/>
        <rFont val="Arial Narrow"/>
        <family val="2"/>
      </rPr>
      <t>Actual % demand reduction</t>
    </r>
    <r>
      <rPr>
        <sz val="11"/>
        <color theme="1"/>
        <rFont val="Arial Narrow"/>
        <family val="2"/>
      </rPr>
      <t>).</t>
    </r>
  </si>
  <si>
    <t>Drought Destocking/Forage Demand Tool</t>
  </si>
  <si>
    <t>Group</t>
  </si>
  <si>
    <t>Age Class</t>
  </si>
  <si>
    <t>Priority to destock</t>
  </si>
  <si>
    <t>Quantity</t>
  </si>
  <si>
    <t>AUE</t>
  </si>
  <si>
    <t>AU</t>
  </si>
  <si>
    <t>Forage Demand</t>
  </si>
  <si>
    <t>Quantity destocked</t>
  </si>
  <si>
    <t>Monthly demand reduction</t>
  </si>
  <si>
    <t>per day</t>
  </si>
  <si>
    <t>per month</t>
  </si>
  <si>
    <t>Cows</t>
  </si>
  <si>
    <t>bred heifers</t>
  </si>
  <si>
    <t>2 yr olds</t>
  </si>
  <si>
    <t>3-6 yr olds</t>
  </si>
  <si>
    <t>7-8 yr olds</t>
  </si>
  <si>
    <t>9-10 yr olds</t>
  </si>
  <si>
    <t>&gt; 10 yrs</t>
  </si>
  <si>
    <t>Heifers</t>
  </si>
  <si>
    <t>weaned</t>
  </si>
  <si>
    <t>yearlings</t>
  </si>
  <si>
    <t>Steers</t>
  </si>
  <si>
    <t>Bulls</t>
  </si>
  <si>
    <t>young &lt; 3</t>
  </si>
  <si>
    <t>mature</t>
  </si>
  <si>
    <t>older &gt; 6</t>
  </si>
  <si>
    <t>Target % demand reduction =</t>
  </si>
  <si>
    <t>Priority to destock rating 1-5</t>
  </si>
  <si>
    <t>Actual % demand reduction =</t>
  </si>
  <si>
    <t>**The lower the number the earlier to destock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</si>
</sst>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family val="2"/>
      <scheme val="minor"/>
    </font>
    <font>
      <sz val="12"/>
      <color theme="1"/>
      <name val="Arial Narrow"/>
      <family val="2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b/>
      <sz val="14"/>
      <color theme="1"/>
      <name val="Arial Narrow"/>
      <family val="2"/>
    </font>
    <font>
      <b/>
      <sz val="12"/>
      <color theme="1"/>
      <name val="Arial Narrow"/>
      <family val="2"/>
    </font>
    <font>
      <b/>
      <sz val="24"/>
      <color theme="1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11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3" fontId="1" fillId="2" borderId="1" xfId="0" applyNumberFormat="1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4" fillId="3" borderId="16" xfId="0" applyFont="1" applyFill="1" applyBorder="1" applyAlignment="1">
      <alignment horizontal="center" wrapText="1"/>
    </xf>
    <xf numFmtId="0" fontId="4" fillId="3" borderId="18" xfId="0" applyFont="1" applyFill="1" applyBorder="1" applyAlignment="1">
      <alignment horizontal="center" wrapText="1"/>
    </xf>
    <xf numFmtId="0" fontId="1" fillId="4" borderId="11" xfId="0" applyFont="1" applyFill="1" applyBorder="1" applyAlignment="1">
      <alignment horizontal="center"/>
    </xf>
    <xf numFmtId="0" fontId="1" fillId="4" borderId="12" xfId="0" applyFont="1" applyFill="1" applyBorder="1" applyAlignment="1">
      <alignment horizontal="center"/>
    </xf>
    <xf numFmtId="0" fontId="1" fillId="4" borderId="10" xfId="0" applyFont="1" applyFill="1" applyBorder="1" applyAlignment="1">
      <alignment horizontal="center"/>
    </xf>
    <xf numFmtId="3" fontId="1" fillId="4" borderId="0" xfId="0" applyNumberFormat="1" applyFont="1" applyFill="1" applyAlignment="1">
      <alignment horizontal="center"/>
    </xf>
    <xf numFmtId="3" fontId="1" fillId="4" borderId="10" xfId="0" applyNumberFormat="1" applyFont="1" applyFill="1" applyBorder="1" applyAlignment="1">
      <alignment horizontal="center"/>
    </xf>
    <xf numFmtId="3" fontId="1" fillId="4" borderId="12" xfId="0" applyNumberFormat="1" applyFont="1" applyFill="1" applyBorder="1" applyAlignment="1">
      <alignment horizontal="center"/>
    </xf>
    <xf numFmtId="3" fontId="1" fillId="4" borderId="6" xfId="0" applyNumberFormat="1" applyFont="1" applyFill="1" applyBorder="1" applyAlignment="1">
      <alignment horizontal="center"/>
    </xf>
    <xf numFmtId="9" fontId="1" fillId="5" borderId="1" xfId="0" applyNumberFormat="1" applyFont="1" applyFill="1" applyBorder="1" applyAlignment="1">
      <alignment horizontal="center"/>
    </xf>
    <xf numFmtId="3" fontId="1" fillId="3" borderId="1" xfId="0" applyNumberFormat="1" applyFont="1" applyFill="1" applyBorder="1" applyAlignment="1">
      <alignment horizontal="center"/>
    </xf>
    <xf numFmtId="3" fontId="1" fillId="4" borderId="11" xfId="0" applyNumberFormat="1" applyFont="1" applyFill="1" applyBorder="1" applyAlignment="1">
      <alignment horizontal="center"/>
    </xf>
    <xf numFmtId="0" fontId="1" fillId="3" borderId="0" xfId="0" applyFont="1" applyFill="1" applyAlignment="1">
      <alignment horizontal="center"/>
    </xf>
    <xf numFmtId="9" fontId="1" fillId="6" borderId="14" xfId="0" applyNumberFormat="1" applyFont="1" applyFill="1" applyBorder="1" applyAlignment="1">
      <alignment horizontal="center"/>
    </xf>
    <xf numFmtId="3" fontId="1" fillId="3" borderId="2" xfId="0" applyNumberFormat="1" applyFont="1" applyFill="1" applyBorder="1" applyAlignment="1">
      <alignment horizontal="center"/>
    </xf>
    <xf numFmtId="3" fontId="1" fillId="3" borderId="4" xfId="0" applyNumberFormat="1" applyFont="1" applyFill="1" applyBorder="1" applyAlignment="1">
      <alignment horizontal="center"/>
    </xf>
    <xf numFmtId="0" fontId="1" fillId="7" borderId="0" xfId="0" applyFont="1" applyFill="1" applyAlignment="1">
      <alignment horizontal="center"/>
    </xf>
    <xf numFmtId="0" fontId="2" fillId="7" borderId="0" xfId="0" applyFont="1" applyFill="1" applyAlignment="1">
      <alignment horizontal="center"/>
    </xf>
    <xf numFmtId="0" fontId="4" fillId="7" borderId="0" xfId="0" applyFont="1" applyFill="1" applyAlignment="1">
      <alignment horizontal="center"/>
    </xf>
    <xf numFmtId="0" fontId="4" fillId="7" borderId="0" xfId="0" applyFont="1" applyFill="1" applyAlignment="1">
      <alignment horizontal="center" wrapText="1"/>
    </xf>
    <xf numFmtId="0" fontId="2" fillId="7" borderId="0" xfId="0" applyFont="1" applyFill="1"/>
    <xf numFmtId="0" fontId="2" fillId="2" borderId="5" xfId="0" applyFont="1" applyFill="1" applyBorder="1" applyAlignment="1">
      <alignment horizontal="left"/>
    </xf>
    <xf numFmtId="0" fontId="2" fillId="2" borderId="0" xfId="0" applyFont="1" applyFill="1" applyAlignment="1">
      <alignment horizontal="left"/>
    </xf>
    <xf numFmtId="0" fontId="2" fillId="2" borderId="6" xfId="0" applyFont="1" applyFill="1" applyBorder="1" applyAlignment="1">
      <alignment horizontal="left"/>
    </xf>
    <xf numFmtId="0" fontId="6" fillId="0" borderId="8" xfId="0" applyFont="1" applyBorder="1" applyAlignment="1">
      <alignment horizontal="left" indent="8"/>
    </xf>
    <xf numFmtId="0" fontId="1" fillId="3" borderId="10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horizontal="center"/>
    </xf>
    <xf numFmtId="0" fontId="4" fillId="3" borderId="17" xfId="0" applyFont="1" applyFill="1" applyBorder="1" applyAlignment="1">
      <alignment horizontal="center"/>
    </xf>
    <xf numFmtId="0" fontId="4" fillId="2" borderId="19" xfId="0" applyFont="1" applyFill="1" applyBorder="1" applyAlignment="1">
      <alignment horizontal="center" wrapText="1"/>
    </xf>
    <xf numFmtId="0" fontId="4" fillId="2" borderId="20" xfId="0" applyFont="1" applyFill="1" applyBorder="1" applyAlignment="1">
      <alignment horizontal="center" wrapText="1"/>
    </xf>
    <xf numFmtId="0" fontId="4" fillId="3" borderId="21" xfId="0" applyFont="1" applyFill="1" applyBorder="1" applyAlignment="1">
      <alignment horizontal="center" wrapText="1"/>
    </xf>
    <xf numFmtId="0" fontId="4" fillId="3" borderId="22" xfId="0" applyFont="1" applyFill="1" applyBorder="1" applyAlignment="1">
      <alignment horizontal="center" wrapText="1"/>
    </xf>
    <xf numFmtId="0" fontId="4" fillId="3" borderId="23" xfId="0" applyFont="1" applyFill="1" applyBorder="1" applyAlignment="1">
      <alignment horizontal="center" wrapText="1"/>
    </xf>
    <xf numFmtId="0" fontId="4" fillId="3" borderId="24" xfId="0" applyFont="1" applyFill="1" applyBorder="1" applyAlignment="1">
      <alignment horizontal="center" wrapText="1"/>
    </xf>
    <xf numFmtId="0" fontId="4" fillId="3" borderId="19" xfId="0" applyFont="1" applyFill="1" applyBorder="1" applyAlignment="1">
      <alignment horizontal="center" wrapText="1"/>
    </xf>
    <xf numFmtId="0" fontId="4" fillId="3" borderId="20" xfId="0" applyFont="1" applyFill="1" applyBorder="1" applyAlignment="1">
      <alignment horizontal="center" wrapText="1"/>
    </xf>
    <xf numFmtId="0" fontId="5" fillId="2" borderId="13" xfId="0" applyFont="1" applyFill="1" applyBorder="1" applyAlignment="1">
      <alignment horizontal="center"/>
    </xf>
    <xf numFmtId="0" fontId="5" fillId="2" borderId="25" xfId="0" applyFont="1" applyFill="1" applyBorder="1" applyAlignment="1">
      <alignment horizontal="center"/>
    </xf>
    <xf numFmtId="0" fontId="5" fillId="2" borderId="14" xfId="0" applyFont="1" applyFill="1" applyBorder="1" applyAlignment="1">
      <alignment horizontal="center"/>
    </xf>
    <xf numFmtId="0" fontId="5" fillId="5" borderId="13" xfId="0" applyFont="1" applyFill="1" applyBorder="1" applyAlignment="1">
      <alignment horizontal="center"/>
    </xf>
    <xf numFmtId="0" fontId="5" fillId="5" borderId="25" xfId="0" applyFont="1" applyFill="1" applyBorder="1" applyAlignment="1">
      <alignment horizontal="center"/>
    </xf>
    <xf numFmtId="0" fontId="5" fillId="5" borderId="14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3" fillId="2" borderId="2" xfId="0" applyFont="1" applyFill="1" applyBorder="1" applyAlignment="1"/>
    <xf numFmtId="0" fontId="3" fillId="2" borderId="3" xfId="0" applyFont="1" applyFill="1" applyBorder="1" applyAlignment="1"/>
    <xf numFmtId="0" fontId="3" fillId="2" borderId="4" xfId="0" applyFont="1" applyFill="1" applyBorder="1" applyAlignment="1"/>
    <xf numFmtId="0" fontId="2" fillId="2" borderId="5" xfId="0" applyFont="1" applyFill="1" applyBorder="1" applyAlignment="1"/>
    <xf numFmtId="0" fontId="2" fillId="2" borderId="0" xfId="0" applyFont="1" applyFill="1" applyAlignment="1"/>
    <xf numFmtId="0" fontId="2" fillId="2" borderId="6" xfId="0" applyFont="1" applyFill="1" applyBorder="1" applyAlignment="1"/>
    <xf numFmtId="0" fontId="2" fillId="2" borderId="7" xfId="0" applyFont="1" applyFill="1" applyBorder="1" applyAlignment="1"/>
    <xf numFmtId="0" fontId="2" fillId="2" borderId="8" xfId="0" applyFont="1" applyFill="1" applyBorder="1" applyAlignment="1"/>
    <xf numFmtId="0" fontId="2" fillId="2" borderId="9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361950</xdr:colOff>
      <xdr:row>7</xdr:row>
      <xdr:rowOff>106405</xdr:rowOff>
    </xdr:from>
    <xdr:to>
      <xdr:col>10</xdr:col>
      <xdr:colOff>190499</xdr:colOff>
      <xdr:row>9</xdr:row>
      <xdr:rowOff>19049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E467619-5C8C-3670-D8BF-8A6A63377F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29375" y="1382755"/>
          <a:ext cx="3047999" cy="5984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361950</xdr:colOff>
      <xdr:row>7</xdr:row>
      <xdr:rowOff>106405</xdr:rowOff>
    </xdr:from>
    <xdr:to>
      <xdr:col>10</xdr:col>
      <xdr:colOff>190499</xdr:colOff>
      <xdr:row>9</xdr:row>
      <xdr:rowOff>19049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5B013EC-1E0D-44E0-9CA2-09E8EBFF32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29375" y="1379580"/>
          <a:ext cx="3047999" cy="6016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0C7026-591D-43F9-91A1-6369214C6324}">
  <dimension ref="A1:K37"/>
  <sheetViews>
    <sheetView tabSelected="1" workbookViewId="0">
      <selection activeCell="U4" sqref="U4"/>
    </sheetView>
  </sheetViews>
  <sheetFormatPr defaultColWidth="9.140625" defaultRowHeight="14.1"/>
  <cols>
    <col min="1" max="7" width="12.42578125" style="5" customWidth="1"/>
    <col min="8" max="8" width="14" style="5" customWidth="1"/>
    <col min="9" max="9" width="12.42578125" style="5" customWidth="1"/>
    <col min="10" max="10" width="19.5703125" style="5" customWidth="1"/>
    <col min="11" max="16384" width="9.140625" style="5"/>
  </cols>
  <sheetData>
    <row r="1" spans="1:11" ht="14.45" customHeight="1">
      <c r="A1" s="63" t="s">
        <v>0</v>
      </c>
      <c r="B1" s="64"/>
      <c r="C1" s="64"/>
      <c r="D1" s="64"/>
      <c r="E1" s="64"/>
      <c r="F1" s="64"/>
      <c r="G1" s="64"/>
      <c r="H1" s="64"/>
      <c r="I1" s="64"/>
      <c r="J1" s="65"/>
      <c r="K1" s="30"/>
    </row>
    <row r="2" spans="1:11">
      <c r="A2" s="66" t="s">
        <v>1</v>
      </c>
      <c r="B2" s="67"/>
      <c r="C2" s="67"/>
      <c r="D2" s="67"/>
      <c r="E2" s="67"/>
      <c r="F2" s="67"/>
      <c r="G2" s="67"/>
      <c r="H2" s="67"/>
      <c r="I2" s="67"/>
      <c r="J2" s="68"/>
      <c r="K2" s="30"/>
    </row>
    <row r="3" spans="1:11">
      <c r="A3" s="34" t="s">
        <v>2</v>
      </c>
      <c r="B3" s="35"/>
      <c r="C3" s="35"/>
      <c r="D3" s="35"/>
      <c r="E3" s="35"/>
      <c r="F3" s="35"/>
      <c r="G3" s="35"/>
      <c r="H3" s="35"/>
      <c r="I3" s="35"/>
      <c r="J3" s="36"/>
      <c r="K3" s="30"/>
    </row>
    <row r="4" spans="1:11">
      <c r="A4" s="66" t="s">
        <v>3</v>
      </c>
      <c r="B4" s="67"/>
      <c r="C4" s="67"/>
      <c r="D4" s="67"/>
      <c r="E4" s="67"/>
      <c r="F4" s="67"/>
      <c r="G4" s="67"/>
      <c r="H4" s="67"/>
      <c r="I4" s="67"/>
      <c r="J4" s="68"/>
      <c r="K4" s="30"/>
    </row>
    <row r="5" spans="1:11">
      <c r="A5" s="66" t="s">
        <v>4</v>
      </c>
      <c r="B5" s="67"/>
      <c r="C5" s="67"/>
      <c r="D5" s="67"/>
      <c r="E5" s="67"/>
      <c r="F5" s="67"/>
      <c r="G5" s="67"/>
      <c r="H5" s="67"/>
      <c r="I5" s="67"/>
      <c r="J5" s="68"/>
      <c r="K5" s="30"/>
    </row>
    <row r="6" spans="1:11">
      <c r="A6" s="66" t="s">
        <v>5</v>
      </c>
      <c r="B6" s="67"/>
      <c r="C6" s="67"/>
      <c r="D6" s="67"/>
      <c r="E6" s="67"/>
      <c r="F6" s="67"/>
      <c r="G6" s="67"/>
      <c r="H6" s="67"/>
      <c r="I6" s="67"/>
      <c r="J6" s="68"/>
      <c r="K6" s="30"/>
    </row>
    <row r="7" spans="1:11" ht="15" customHeight="1" thickBot="1">
      <c r="A7" s="69" t="s">
        <v>6</v>
      </c>
      <c r="B7" s="70"/>
      <c r="C7" s="70"/>
      <c r="D7" s="70"/>
      <c r="E7" s="70"/>
      <c r="F7" s="70"/>
      <c r="G7" s="70"/>
      <c r="H7" s="70"/>
      <c r="I7" s="70"/>
      <c r="J7" s="71"/>
      <c r="K7" s="30"/>
    </row>
    <row r="8" spans="1:11">
      <c r="A8" s="33"/>
      <c r="B8" s="33"/>
      <c r="C8" s="33"/>
      <c r="D8" s="33"/>
      <c r="E8" s="33"/>
      <c r="F8" s="33"/>
      <c r="G8" s="33"/>
      <c r="H8" s="33"/>
      <c r="I8" s="33"/>
      <c r="J8" s="30"/>
    </row>
    <row r="9" spans="1:11" ht="39.75" customHeight="1" thickBot="1">
      <c r="A9" s="37" t="s">
        <v>7</v>
      </c>
      <c r="B9" s="37"/>
      <c r="C9" s="37"/>
      <c r="D9" s="37"/>
      <c r="E9" s="37"/>
      <c r="F9" s="37"/>
      <c r="G9" s="37"/>
      <c r="H9" s="37"/>
      <c r="I9" s="37"/>
      <c r="J9" s="37"/>
      <c r="K9" s="30"/>
    </row>
    <row r="10" spans="1:11" s="6" customFormat="1" ht="21" customHeight="1">
      <c r="A10" s="49" t="s">
        <v>8</v>
      </c>
      <c r="B10" s="49" t="s">
        <v>9</v>
      </c>
      <c r="C10" s="47" t="s">
        <v>10</v>
      </c>
      <c r="D10" s="43" t="s">
        <v>11</v>
      </c>
      <c r="E10" s="43" t="s">
        <v>12</v>
      </c>
      <c r="F10" s="49" t="s">
        <v>13</v>
      </c>
      <c r="G10" s="41" t="s">
        <v>14</v>
      </c>
      <c r="H10" s="42"/>
      <c r="I10" s="43" t="s">
        <v>15</v>
      </c>
      <c r="J10" s="45" t="s">
        <v>16</v>
      </c>
      <c r="K10" s="31"/>
    </row>
    <row r="11" spans="1:11" s="7" customFormat="1" ht="26.25" customHeight="1" thickBot="1">
      <c r="A11" s="50"/>
      <c r="B11" s="50"/>
      <c r="C11" s="48"/>
      <c r="D11" s="44"/>
      <c r="E11" s="44"/>
      <c r="F11" s="50"/>
      <c r="G11" s="13" t="s">
        <v>17</v>
      </c>
      <c r="H11" s="14" t="s">
        <v>18</v>
      </c>
      <c r="I11" s="44"/>
      <c r="J11" s="46"/>
      <c r="K11" s="32"/>
    </row>
    <row r="12" spans="1:11" ht="22.5" customHeight="1">
      <c r="A12" s="38" t="s">
        <v>19</v>
      </c>
      <c r="B12" s="10" t="s">
        <v>20</v>
      </c>
      <c r="C12" s="15">
        <v>4</v>
      </c>
      <c r="D12" s="1">
        <v>18</v>
      </c>
      <c r="E12" s="1">
        <v>1.1000000000000001</v>
      </c>
      <c r="F12" s="17">
        <f>D12*E12</f>
        <v>19.8</v>
      </c>
      <c r="G12" s="19">
        <f>F12*26</f>
        <v>514.80000000000007</v>
      </c>
      <c r="H12" s="18">
        <f>G12*30</f>
        <v>15444.000000000002</v>
      </c>
      <c r="I12" s="2">
        <v>0</v>
      </c>
      <c r="J12" s="21">
        <f t="shared" ref="J12:J14" si="0">(I12*E12)*780</f>
        <v>0</v>
      </c>
      <c r="K12" s="30"/>
    </row>
    <row r="13" spans="1:11" ht="22.5" customHeight="1">
      <c r="A13" s="39"/>
      <c r="B13" s="10" t="s">
        <v>21</v>
      </c>
      <c r="C13" s="15">
        <v>5</v>
      </c>
      <c r="D13" s="1">
        <v>16</v>
      </c>
      <c r="E13" s="1">
        <v>1.2</v>
      </c>
      <c r="F13" s="15">
        <f t="shared" ref="F13:F24" si="1">D13*E13</f>
        <v>19.2</v>
      </c>
      <c r="G13" s="24">
        <f t="shared" ref="G13:G25" si="2">F13*26</f>
        <v>499.2</v>
      </c>
      <c r="H13" s="18">
        <f t="shared" ref="H13:H25" si="3">G13*30</f>
        <v>14976</v>
      </c>
      <c r="I13" s="1">
        <v>0</v>
      </c>
      <c r="J13" s="21">
        <f t="shared" si="0"/>
        <v>0</v>
      </c>
      <c r="K13" s="30"/>
    </row>
    <row r="14" spans="1:11" ht="22.5" customHeight="1">
      <c r="A14" s="39"/>
      <c r="B14" s="10" t="s">
        <v>22</v>
      </c>
      <c r="C14" s="15">
        <v>5</v>
      </c>
      <c r="D14" s="1">
        <v>58</v>
      </c>
      <c r="E14" s="1">
        <v>1.3</v>
      </c>
      <c r="F14" s="15">
        <f t="shared" si="1"/>
        <v>75.400000000000006</v>
      </c>
      <c r="G14" s="24">
        <f t="shared" si="2"/>
        <v>1960.4</v>
      </c>
      <c r="H14" s="18">
        <f t="shared" si="3"/>
        <v>58812</v>
      </c>
      <c r="I14" s="1">
        <v>0</v>
      </c>
      <c r="J14" s="21">
        <f t="shared" si="0"/>
        <v>0</v>
      </c>
      <c r="K14" s="30"/>
    </row>
    <row r="15" spans="1:11" ht="22.5" customHeight="1">
      <c r="A15" s="39"/>
      <c r="B15" s="10" t="s">
        <v>23</v>
      </c>
      <c r="C15" s="15">
        <v>4</v>
      </c>
      <c r="D15" s="1">
        <v>15</v>
      </c>
      <c r="E15" s="1">
        <v>1.3</v>
      </c>
      <c r="F15" s="15">
        <f t="shared" si="1"/>
        <v>19.5</v>
      </c>
      <c r="G15" s="24">
        <f t="shared" si="2"/>
        <v>507</v>
      </c>
      <c r="H15" s="18">
        <f t="shared" si="3"/>
        <v>15210</v>
      </c>
      <c r="I15" s="1">
        <v>15</v>
      </c>
      <c r="J15" s="21">
        <f>(I15*E15)*780</f>
        <v>15210</v>
      </c>
      <c r="K15" s="30"/>
    </row>
    <row r="16" spans="1:11" ht="22.5" customHeight="1">
      <c r="A16" s="39"/>
      <c r="B16" s="10" t="s">
        <v>24</v>
      </c>
      <c r="C16" s="15">
        <v>3</v>
      </c>
      <c r="D16" s="1">
        <v>12</v>
      </c>
      <c r="E16" s="1">
        <v>1.3</v>
      </c>
      <c r="F16" s="15">
        <f t="shared" si="1"/>
        <v>15.600000000000001</v>
      </c>
      <c r="G16" s="24">
        <f t="shared" si="2"/>
        <v>405.6</v>
      </c>
      <c r="H16" s="18">
        <f t="shared" si="3"/>
        <v>12168</v>
      </c>
      <c r="I16" s="1">
        <v>12</v>
      </c>
      <c r="J16" s="21">
        <f t="shared" ref="J16:J24" si="4">(I16*E16)*780</f>
        <v>12168.000000000002</v>
      </c>
      <c r="K16" s="30"/>
    </row>
    <row r="17" spans="1:11" ht="22.5" customHeight="1" thickBot="1">
      <c r="A17" s="40"/>
      <c r="B17" s="11" t="s">
        <v>25</v>
      </c>
      <c r="C17" s="16">
        <v>3</v>
      </c>
      <c r="D17" s="3">
        <v>7</v>
      </c>
      <c r="E17" s="3">
        <v>1.3</v>
      </c>
      <c r="F17" s="16">
        <f t="shared" si="1"/>
        <v>9.1</v>
      </c>
      <c r="G17" s="20">
        <f t="shared" si="2"/>
        <v>236.6</v>
      </c>
      <c r="H17" s="18">
        <f t="shared" si="3"/>
        <v>7098</v>
      </c>
      <c r="I17" s="3">
        <v>7</v>
      </c>
      <c r="J17" s="21">
        <f t="shared" si="4"/>
        <v>7098</v>
      </c>
      <c r="K17" s="30"/>
    </row>
    <row r="18" spans="1:11" ht="22.5" customHeight="1">
      <c r="A18" s="38" t="s">
        <v>26</v>
      </c>
      <c r="B18" s="12" t="s">
        <v>27</v>
      </c>
      <c r="C18" s="17">
        <v>2</v>
      </c>
      <c r="D18" s="2">
        <v>0</v>
      </c>
      <c r="E18" s="2">
        <v>0.65</v>
      </c>
      <c r="F18" s="17">
        <f t="shared" si="1"/>
        <v>0</v>
      </c>
      <c r="G18" s="19">
        <f t="shared" si="2"/>
        <v>0</v>
      </c>
      <c r="H18" s="19">
        <f t="shared" si="3"/>
        <v>0</v>
      </c>
      <c r="I18" s="2">
        <v>0</v>
      </c>
      <c r="J18" s="19">
        <f t="shared" si="4"/>
        <v>0</v>
      </c>
      <c r="K18" s="30"/>
    </row>
    <row r="19" spans="1:11" ht="22.5" customHeight="1" thickBot="1">
      <c r="A19" s="40"/>
      <c r="B19" s="11" t="s">
        <v>28</v>
      </c>
      <c r="C19" s="16">
        <v>2</v>
      </c>
      <c r="D19" s="3">
        <v>0</v>
      </c>
      <c r="E19" s="3">
        <v>0.8</v>
      </c>
      <c r="F19" s="16">
        <f t="shared" si="1"/>
        <v>0</v>
      </c>
      <c r="G19" s="20">
        <f t="shared" si="2"/>
        <v>0</v>
      </c>
      <c r="H19" s="20">
        <f t="shared" si="3"/>
        <v>0</v>
      </c>
      <c r="I19" s="3">
        <v>0</v>
      </c>
      <c r="J19" s="20">
        <f t="shared" si="4"/>
        <v>0</v>
      </c>
      <c r="K19" s="30"/>
    </row>
    <row r="20" spans="1:11" ht="22.5" customHeight="1">
      <c r="A20" s="38" t="s">
        <v>29</v>
      </c>
      <c r="B20" s="12" t="s">
        <v>27</v>
      </c>
      <c r="C20" s="17">
        <v>1</v>
      </c>
      <c r="D20" s="2">
        <v>0</v>
      </c>
      <c r="E20" s="2">
        <v>0.7</v>
      </c>
      <c r="F20" s="17">
        <f t="shared" si="1"/>
        <v>0</v>
      </c>
      <c r="G20" s="19">
        <f t="shared" si="2"/>
        <v>0</v>
      </c>
      <c r="H20" s="19">
        <f t="shared" si="3"/>
        <v>0</v>
      </c>
      <c r="I20" s="2">
        <v>0</v>
      </c>
      <c r="J20" s="19">
        <f t="shared" si="4"/>
        <v>0</v>
      </c>
      <c r="K20" s="30"/>
    </row>
    <row r="21" spans="1:11" ht="22.5" customHeight="1" thickBot="1">
      <c r="A21" s="40"/>
      <c r="B21" s="11" t="s">
        <v>28</v>
      </c>
      <c r="C21" s="16">
        <v>1</v>
      </c>
      <c r="D21" s="3">
        <v>0</v>
      </c>
      <c r="E21" s="3">
        <v>0.9</v>
      </c>
      <c r="F21" s="16">
        <f t="shared" si="1"/>
        <v>0</v>
      </c>
      <c r="G21" s="20">
        <f t="shared" si="2"/>
        <v>0</v>
      </c>
      <c r="H21" s="20">
        <f t="shared" si="3"/>
        <v>0</v>
      </c>
      <c r="I21" s="3">
        <v>0</v>
      </c>
      <c r="J21" s="20">
        <f t="shared" si="4"/>
        <v>0</v>
      </c>
      <c r="K21" s="30"/>
    </row>
    <row r="22" spans="1:11" ht="22.5" customHeight="1">
      <c r="A22" s="38" t="s">
        <v>30</v>
      </c>
      <c r="B22" s="12" t="s">
        <v>31</v>
      </c>
      <c r="C22" s="17">
        <v>5</v>
      </c>
      <c r="D22" s="2">
        <v>2</v>
      </c>
      <c r="E22" s="2">
        <v>1.7</v>
      </c>
      <c r="F22" s="15">
        <f t="shared" si="1"/>
        <v>3.4</v>
      </c>
      <c r="G22" s="19">
        <f t="shared" si="2"/>
        <v>88.399999999999991</v>
      </c>
      <c r="H22" s="18">
        <f t="shared" si="3"/>
        <v>2651.9999999999995</v>
      </c>
      <c r="I22" s="2">
        <v>0</v>
      </c>
      <c r="J22" s="21">
        <f t="shared" si="4"/>
        <v>0</v>
      </c>
      <c r="K22" s="30"/>
    </row>
    <row r="23" spans="1:11" ht="22.5" customHeight="1">
      <c r="A23" s="39"/>
      <c r="B23" s="10" t="s">
        <v>32</v>
      </c>
      <c r="C23" s="15">
        <v>5</v>
      </c>
      <c r="D23" s="1">
        <v>4</v>
      </c>
      <c r="E23" s="1">
        <v>2.2000000000000002</v>
      </c>
      <c r="F23" s="15">
        <f t="shared" si="1"/>
        <v>8.8000000000000007</v>
      </c>
      <c r="G23" s="24">
        <f t="shared" si="2"/>
        <v>228.8</v>
      </c>
      <c r="H23" s="18">
        <f t="shared" si="3"/>
        <v>6864</v>
      </c>
      <c r="I23" s="1">
        <v>0</v>
      </c>
      <c r="J23" s="21">
        <f t="shared" si="4"/>
        <v>0</v>
      </c>
      <c r="K23" s="30"/>
    </row>
    <row r="24" spans="1:11" ht="22.5" customHeight="1" thickBot="1">
      <c r="A24" s="40"/>
      <c r="B24" s="11" t="s">
        <v>33</v>
      </c>
      <c r="C24" s="16">
        <v>3</v>
      </c>
      <c r="D24" s="3">
        <v>1</v>
      </c>
      <c r="E24" s="3">
        <v>2.4</v>
      </c>
      <c r="F24" s="15">
        <f t="shared" si="1"/>
        <v>2.4</v>
      </c>
      <c r="G24" s="20">
        <f t="shared" si="2"/>
        <v>62.4</v>
      </c>
      <c r="H24" s="18">
        <f t="shared" si="3"/>
        <v>1872</v>
      </c>
      <c r="I24" s="3">
        <v>1</v>
      </c>
      <c r="J24" s="21">
        <f t="shared" si="4"/>
        <v>1872</v>
      </c>
      <c r="K24" s="30"/>
    </row>
    <row r="25" spans="1:11" ht="15.95" thickBot="1">
      <c r="A25" s="29"/>
      <c r="B25" s="29"/>
      <c r="C25" s="29"/>
      <c r="D25" s="8">
        <f>SUM(D12:D24)</f>
        <v>133</v>
      </c>
      <c r="E25" s="29"/>
      <c r="F25" s="12">
        <f>SUM(F12:F24)</f>
        <v>173.20000000000002</v>
      </c>
      <c r="G25" s="27">
        <f t="shared" si="2"/>
        <v>4503.2000000000007</v>
      </c>
      <c r="H25" s="28">
        <f t="shared" si="3"/>
        <v>135096.00000000003</v>
      </c>
      <c r="I25" s="25">
        <f>SUM(I12:I24)</f>
        <v>35</v>
      </c>
      <c r="J25" s="23">
        <f>SUM(J12:J24)</f>
        <v>36348</v>
      </c>
      <c r="K25" s="30"/>
    </row>
    <row r="26" spans="1:11" ht="15.95" thickBot="1">
      <c r="A26" s="29"/>
      <c r="B26" s="29"/>
      <c r="C26" s="29"/>
      <c r="D26" s="29"/>
      <c r="E26" s="29"/>
      <c r="F26" s="51" t="s">
        <v>34</v>
      </c>
      <c r="G26" s="52"/>
      <c r="H26" s="53"/>
      <c r="I26" s="26">
        <v>0.25</v>
      </c>
      <c r="J26" s="9">
        <f>(H25)*25%</f>
        <v>33774.000000000007</v>
      </c>
      <c r="K26" s="30"/>
    </row>
    <row r="27" spans="1:11" ht="15.95" thickBot="1">
      <c r="A27" s="57" t="s">
        <v>35</v>
      </c>
      <c r="B27" s="58"/>
      <c r="C27" s="59"/>
      <c r="D27" s="29"/>
      <c r="E27" s="29"/>
      <c r="F27" s="54" t="s">
        <v>36</v>
      </c>
      <c r="G27" s="55"/>
      <c r="H27" s="56"/>
      <c r="I27" s="22">
        <f>J25/H25</f>
        <v>0.26905311778290986</v>
      </c>
      <c r="J27" s="4"/>
      <c r="K27" s="30"/>
    </row>
    <row r="28" spans="1:11" ht="14.45" thickBot="1">
      <c r="A28" s="60" t="s">
        <v>37</v>
      </c>
      <c r="B28" s="61"/>
      <c r="C28" s="62"/>
      <c r="D28" s="30"/>
      <c r="E28" s="30"/>
      <c r="F28" s="30"/>
      <c r="G28" s="30"/>
      <c r="H28" s="30"/>
      <c r="I28" s="30"/>
      <c r="J28" s="30"/>
      <c r="K28" s="30"/>
    </row>
    <row r="29" spans="1:11">
      <c r="A29" s="30"/>
      <c r="B29" s="30"/>
      <c r="C29" s="30"/>
      <c r="D29" s="30"/>
      <c r="E29" s="30"/>
      <c r="F29" s="30"/>
      <c r="G29" s="30"/>
      <c r="H29" s="30"/>
      <c r="I29" s="30"/>
      <c r="J29" s="30"/>
      <c r="K29" s="30"/>
    </row>
    <row r="30" spans="1:11" ht="14.45">
      <c r="A30" s="30"/>
      <c r="B30" s="30"/>
      <c r="C30" s="30"/>
      <c r="D30" s="30"/>
      <c r="E30" s="30"/>
      <c r="F30" s="30"/>
      <c r="G30" s="30"/>
      <c r="H30" s="30"/>
      <c r="I30" s="30"/>
      <c r="J30"/>
      <c r="K30" s="30"/>
    </row>
    <row r="31" spans="1:11">
      <c r="A31" s="30"/>
      <c r="B31" s="30"/>
      <c r="C31" s="30"/>
      <c r="D31" s="30"/>
      <c r="E31" s="30"/>
      <c r="F31" s="30"/>
      <c r="G31" s="30"/>
      <c r="H31" s="30"/>
      <c r="I31" s="30"/>
      <c r="J31" s="30"/>
      <c r="K31" s="30"/>
    </row>
    <row r="32" spans="1:11">
      <c r="A32" s="30"/>
      <c r="B32" s="30"/>
      <c r="C32" s="30"/>
      <c r="D32" s="30"/>
      <c r="E32" s="30"/>
      <c r="F32" s="30"/>
      <c r="G32" s="30"/>
      <c r="H32" s="30"/>
      <c r="I32" s="30"/>
      <c r="J32" s="30"/>
      <c r="K32" s="30"/>
    </row>
    <row r="33" spans="1:11">
      <c r="A33" s="30"/>
      <c r="B33" s="30"/>
      <c r="C33" s="30"/>
      <c r="D33" s="30"/>
      <c r="E33" s="30"/>
      <c r="F33" s="30"/>
      <c r="G33" s="30"/>
      <c r="H33" s="30"/>
      <c r="I33" s="30"/>
      <c r="J33" s="30"/>
      <c r="K33" s="30"/>
    </row>
    <row r="34" spans="1:11">
      <c r="A34" s="30"/>
      <c r="B34" s="30"/>
      <c r="C34" s="30"/>
      <c r="D34" s="30"/>
      <c r="E34" s="30"/>
      <c r="F34" s="30"/>
      <c r="G34" s="30"/>
      <c r="H34" s="30"/>
      <c r="I34" s="30"/>
      <c r="J34" s="30"/>
      <c r="K34" s="30"/>
    </row>
    <row r="35" spans="1:11">
      <c r="A35" s="30"/>
      <c r="B35" s="30"/>
      <c r="C35" s="30"/>
      <c r="D35" s="30"/>
      <c r="E35" s="30"/>
      <c r="F35" s="30"/>
      <c r="G35" s="30"/>
      <c r="H35" s="30"/>
      <c r="I35" s="30"/>
      <c r="J35" s="30"/>
      <c r="K35" s="30"/>
    </row>
    <row r="36" spans="1:11">
      <c r="A36" s="30"/>
      <c r="B36" s="30"/>
      <c r="C36" s="30"/>
      <c r="D36" s="30"/>
      <c r="E36" s="30"/>
      <c r="F36" s="30"/>
      <c r="G36" s="30"/>
      <c r="H36" s="30"/>
      <c r="I36" s="30"/>
      <c r="J36" s="30"/>
      <c r="K36" s="30"/>
    </row>
    <row r="37" spans="1:11">
      <c r="A37" s="30"/>
      <c r="B37" s="30"/>
      <c r="C37" s="30"/>
      <c r="D37" s="30"/>
      <c r="E37" s="30"/>
      <c r="F37" s="30"/>
      <c r="G37" s="30"/>
      <c r="H37" s="30"/>
      <c r="I37" s="30"/>
      <c r="J37" s="30"/>
      <c r="K37" s="30"/>
    </row>
  </sheetData>
  <mergeCells count="25">
    <mergeCell ref="F26:H26"/>
    <mergeCell ref="F27:H27"/>
    <mergeCell ref="A27:C27"/>
    <mergeCell ref="A28:C28"/>
    <mergeCell ref="A1:J1"/>
    <mergeCell ref="A2:J2"/>
    <mergeCell ref="A4:J4"/>
    <mergeCell ref="A5:J5"/>
    <mergeCell ref="A6:J6"/>
    <mergeCell ref="A7:J7"/>
    <mergeCell ref="A22:A24"/>
    <mergeCell ref="G10:H10"/>
    <mergeCell ref="I10:I11"/>
    <mergeCell ref="J10:J11"/>
    <mergeCell ref="C10:C11"/>
    <mergeCell ref="A10:A11"/>
    <mergeCell ref="B10:B11"/>
    <mergeCell ref="D10:D11"/>
    <mergeCell ref="E10:E11"/>
    <mergeCell ref="F10:F11"/>
    <mergeCell ref="A3:J3"/>
    <mergeCell ref="A9:J9"/>
    <mergeCell ref="A12:A17"/>
    <mergeCell ref="A18:A19"/>
    <mergeCell ref="A20:A21"/>
  </mergeCells>
  <pageMargins left="0.25" right="0.25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406522-0AC3-4998-A63C-704572F3961E}">
  <dimension ref="A1:K37"/>
  <sheetViews>
    <sheetView workbookViewId="0">
      <selection activeCell="N9" sqref="N9"/>
    </sheetView>
  </sheetViews>
  <sheetFormatPr defaultColWidth="9.140625" defaultRowHeight="14.1"/>
  <cols>
    <col min="1" max="7" width="12.42578125" style="5" customWidth="1"/>
    <col min="8" max="8" width="14" style="5" customWidth="1"/>
    <col min="9" max="9" width="12.42578125" style="5" customWidth="1"/>
    <col min="10" max="10" width="19.5703125" style="5" customWidth="1"/>
    <col min="11" max="16384" width="9.140625" style="5"/>
  </cols>
  <sheetData>
    <row r="1" spans="1:11" ht="14.45" customHeight="1">
      <c r="A1" s="63" t="s">
        <v>0</v>
      </c>
      <c r="B1" s="64"/>
      <c r="C1" s="64"/>
      <c r="D1" s="64"/>
      <c r="E1" s="64"/>
      <c r="F1" s="64"/>
      <c r="G1" s="64"/>
      <c r="H1" s="64"/>
      <c r="I1" s="64"/>
      <c r="J1" s="65"/>
      <c r="K1" s="30"/>
    </row>
    <row r="2" spans="1:11">
      <c r="A2" s="66" t="s">
        <v>1</v>
      </c>
      <c r="B2" s="67"/>
      <c r="C2" s="67"/>
      <c r="D2" s="67"/>
      <c r="E2" s="67"/>
      <c r="F2" s="67"/>
      <c r="G2" s="67"/>
      <c r="H2" s="67"/>
      <c r="I2" s="67"/>
      <c r="J2" s="68"/>
      <c r="K2" s="30"/>
    </row>
    <row r="3" spans="1:11">
      <c r="A3" s="34" t="s">
        <v>2</v>
      </c>
      <c r="B3" s="35"/>
      <c r="C3" s="35"/>
      <c r="D3" s="35"/>
      <c r="E3" s="35"/>
      <c r="F3" s="35"/>
      <c r="G3" s="35"/>
      <c r="H3" s="35"/>
      <c r="I3" s="35"/>
      <c r="J3" s="36"/>
      <c r="K3" s="30"/>
    </row>
    <row r="4" spans="1:11">
      <c r="A4" s="66" t="s">
        <v>3</v>
      </c>
      <c r="B4" s="67"/>
      <c r="C4" s="67"/>
      <c r="D4" s="67"/>
      <c r="E4" s="67"/>
      <c r="F4" s="67"/>
      <c r="G4" s="67"/>
      <c r="H4" s="67"/>
      <c r="I4" s="67"/>
      <c r="J4" s="68"/>
      <c r="K4" s="30"/>
    </row>
    <row r="5" spans="1:11">
      <c r="A5" s="66" t="s">
        <v>4</v>
      </c>
      <c r="B5" s="67"/>
      <c r="C5" s="67"/>
      <c r="D5" s="67"/>
      <c r="E5" s="67"/>
      <c r="F5" s="67"/>
      <c r="G5" s="67"/>
      <c r="H5" s="67"/>
      <c r="I5" s="67"/>
      <c r="J5" s="68"/>
      <c r="K5" s="30"/>
    </row>
    <row r="6" spans="1:11">
      <c r="A6" s="66" t="s">
        <v>5</v>
      </c>
      <c r="B6" s="67"/>
      <c r="C6" s="67"/>
      <c r="D6" s="67"/>
      <c r="E6" s="67"/>
      <c r="F6" s="67"/>
      <c r="G6" s="67"/>
      <c r="H6" s="67"/>
      <c r="I6" s="67"/>
      <c r="J6" s="68"/>
      <c r="K6" s="30"/>
    </row>
    <row r="7" spans="1:11" ht="15" customHeight="1" thickBot="1">
      <c r="A7" s="69" t="s">
        <v>6</v>
      </c>
      <c r="B7" s="70"/>
      <c r="C7" s="70"/>
      <c r="D7" s="70"/>
      <c r="E7" s="70"/>
      <c r="F7" s="70"/>
      <c r="G7" s="70"/>
      <c r="H7" s="70"/>
      <c r="I7" s="70"/>
      <c r="J7" s="71"/>
      <c r="K7" s="30"/>
    </row>
    <row r="8" spans="1:11">
      <c r="A8" s="33"/>
      <c r="B8" s="33"/>
      <c r="C8" s="33"/>
      <c r="D8" s="33"/>
      <c r="E8" s="33"/>
      <c r="F8" s="33"/>
      <c r="G8" s="33"/>
      <c r="H8" s="33"/>
      <c r="I8" s="33"/>
      <c r="J8" s="30"/>
    </row>
    <row r="9" spans="1:11" ht="39.75" customHeight="1" thickBot="1">
      <c r="A9" s="37" t="s">
        <v>7</v>
      </c>
      <c r="B9" s="37"/>
      <c r="C9" s="37"/>
      <c r="D9" s="37"/>
      <c r="E9" s="37"/>
      <c r="F9" s="37"/>
      <c r="G9" s="37"/>
      <c r="H9" s="37"/>
      <c r="I9" s="37"/>
      <c r="J9" s="37"/>
      <c r="K9" s="30"/>
    </row>
    <row r="10" spans="1:11" s="6" customFormat="1" ht="21" customHeight="1">
      <c r="A10" s="49" t="s">
        <v>8</v>
      </c>
      <c r="B10" s="49" t="s">
        <v>9</v>
      </c>
      <c r="C10" s="47" t="s">
        <v>10</v>
      </c>
      <c r="D10" s="43" t="s">
        <v>11</v>
      </c>
      <c r="E10" s="43" t="s">
        <v>12</v>
      </c>
      <c r="F10" s="49" t="s">
        <v>13</v>
      </c>
      <c r="G10" s="41" t="s">
        <v>14</v>
      </c>
      <c r="H10" s="42"/>
      <c r="I10" s="43" t="s">
        <v>15</v>
      </c>
      <c r="J10" s="45" t="s">
        <v>16</v>
      </c>
      <c r="K10" s="31"/>
    </row>
    <row r="11" spans="1:11" s="7" customFormat="1" ht="26.25" customHeight="1" thickBot="1">
      <c r="A11" s="50"/>
      <c r="B11" s="50"/>
      <c r="C11" s="48"/>
      <c r="D11" s="44"/>
      <c r="E11" s="44"/>
      <c r="F11" s="50"/>
      <c r="G11" s="13" t="s">
        <v>17</v>
      </c>
      <c r="H11" s="14" t="s">
        <v>18</v>
      </c>
      <c r="I11" s="44"/>
      <c r="J11" s="46"/>
      <c r="K11" s="32"/>
    </row>
    <row r="12" spans="1:11" ht="22.5" customHeight="1">
      <c r="A12" s="38" t="s">
        <v>19</v>
      </c>
      <c r="B12" s="10" t="s">
        <v>20</v>
      </c>
      <c r="C12" s="15">
        <v>4</v>
      </c>
      <c r="D12" s="1"/>
      <c r="E12" s="1">
        <v>1.1000000000000001</v>
      </c>
      <c r="F12" s="17">
        <f>D12*E12</f>
        <v>0</v>
      </c>
      <c r="G12" s="19">
        <f>F12*26</f>
        <v>0</v>
      </c>
      <c r="H12" s="18">
        <f>G12*30</f>
        <v>0</v>
      </c>
      <c r="I12" s="2">
        <v>0</v>
      </c>
      <c r="J12" s="21">
        <f t="shared" ref="J12:J14" si="0">(I12*E12)*780</f>
        <v>0</v>
      </c>
      <c r="K12" s="30"/>
    </row>
    <row r="13" spans="1:11" ht="22.5" customHeight="1">
      <c r="A13" s="39"/>
      <c r="B13" s="10" t="s">
        <v>21</v>
      </c>
      <c r="C13" s="15">
        <v>5</v>
      </c>
      <c r="D13" s="1"/>
      <c r="E13" s="1">
        <v>1.2</v>
      </c>
      <c r="F13" s="15">
        <f t="shared" ref="F13:F24" si="1">D13*E13</f>
        <v>0</v>
      </c>
      <c r="G13" s="24">
        <f t="shared" ref="G13:G25" si="2">F13*26</f>
        <v>0</v>
      </c>
      <c r="H13" s="18">
        <f t="shared" ref="H13:H25" si="3">G13*30</f>
        <v>0</v>
      </c>
      <c r="I13" s="1">
        <v>0</v>
      </c>
      <c r="J13" s="21">
        <f t="shared" si="0"/>
        <v>0</v>
      </c>
      <c r="K13" s="30"/>
    </row>
    <row r="14" spans="1:11" ht="22.5" customHeight="1">
      <c r="A14" s="39"/>
      <c r="B14" s="10" t="s">
        <v>22</v>
      </c>
      <c r="C14" s="15">
        <v>5</v>
      </c>
      <c r="D14" s="1"/>
      <c r="E14" s="1">
        <v>1.3</v>
      </c>
      <c r="F14" s="15">
        <f t="shared" si="1"/>
        <v>0</v>
      </c>
      <c r="G14" s="24">
        <f t="shared" si="2"/>
        <v>0</v>
      </c>
      <c r="H14" s="18">
        <f t="shared" si="3"/>
        <v>0</v>
      </c>
      <c r="I14" s="1">
        <v>0</v>
      </c>
      <c r="J14" s="21">
        <f t="shared" si="0"/>
        <v>0</v>
      </c>
      <c r="K14" s="30"/>
    </row>
    <row r="15" spans="1:11" ht="22.5" customHeight="1">
      <c r="A15" s="39"/>
      <c r="B15" s="10" t="s">
        <v>23</v>
      </c>
      <c r="C15" s="15">
        <v>4</v>
      </c>
      <c r="D15" s="1"/>
      <c r="E15" s="1">
        <v>1.3</v>
      </c>
      <c r="F15" s="15">
        <f t="shared" si="1"/>
        <v>0</v>
      </c>
      <c r="G15" s="24">
        <f t="shared" si="2"/>
        <v>0</v>
      </c>
      <c r="H15" s="18">
        <f t="shared" si="3"/>
        <v>0</v>
      </c>
      <c r="I15" s="1">
        <v>0</v>
      </c>
      <c r="J15" s="21">
        <f>(I15*E15)*780</f>
        <v>0</v>
      </c>
      <c r="K15" s="30"/>
    </row>
    <row r="16" spans="1:11" ht="22.5" customHeight="1">
      <c r="A16" s="39"/>
      <c r="B16" s="10" t="s">
        <v>24</v>
      </c>
      <c r="C16" s="15">
        <v>3</v>
      </c>
      <c r="D16" s="1"/>
      <c r="E16" s="1">
        <v>1.3</v>
      </c>
      <c r="F16" s="15">
        <f t="shared" si="1"/>
        <v>0</v>
      </c>
      <c r="G16" s="24">
        <f t="shared" si="2"/>
        <v>0</v>
      </c>
      <c r="H16" s="18">
        <f t="shared" si="3"/>
        <v>0</v>
      </c>
      <c r="I16" s="1">
        <v>0</v>
      </c>
      <c r="J16" s="21">
        <f t="shared" ref="J16:J24" si="4">(I16*E16)*780</f>
        <v>0</v>
      </c>
      <c r="K16" s="30"/>
    </row>
    <row r="17" spans="1:11" ht="22.5" customHeight="1" thickBot="1">
      <c r="A17" s="40"/>
      <c r="B17" s="11" t="s">
        <v>25</v>
      </c>
      <c r="C17" s="16">
        <v>3</v>
      </c>
      <c r="D17" s="3"/>
      <c r="E17" s="3">
        <v>1.3</v>
      </c>
      <c r="F17" s="16">
        <f t="shared" si="1"/>
        <v>0</v>
      </c>
      <c r="G17" s="20">
        <f t="shared" si="2"/>
        <v>0</v>
      </c>
      <c r="H17" s="18">
        <f t="shared" si="3"/>
        <v>0</v>
      </c>
      <c r="I17" s="3">
        <v>0</v>
      </c>
      <c r="J17" s="21">
        <f t="shared" si="4"/>
        <v>0</v>
      </c>
      <c r="K17" s="30"/>
    </row>
    <row r="18" spans="1:11" ht="22.5" customHeight="1">
      <c r="A18" s="38" t="s">
        <v>26</v>
      </c>
      <c r="B18" s="12" t="s">
        <v>27</v>
      </c>
      <c r="C18" s="17">
        <v>2</v>
      </c>
      <c r="D18" s="2"/>
      <c r="E18" s="2">
        <v>0.65</v>
      </c>
      <c r="F18" s="17">
        <f t="shared" si="1"/>
        <v>0</v>
      </c>
      <c r="G18" s="19">
        <f t="shared" si="2"/>
        <v>0</v>
      </c>
      <c r="H18" s="19">
        <f t="shared" si="3"/>
        <v>0</v>
      </c>
      <c r="I18" s="2">
        <v>0</v>
      </c>
      <c r="J18" s="19">
        <f t="shared" si="4"/>
        <v>0</v>
      </c>
      <c r="K18" s="30"/>
    </row>
    <row r="19" spans="1:11" ht="22.5" customHeight="1" thickBot="1">
      <c r="A19" s="40"/>
      <c r="B19" s="11" t="s">
        <v>28</v>
      </c>
      <c r="C19" s="16">
        <v>2</v>
      </c>
      <c r="D19" s="3"/>
      <c r="E19" s="3">
        <v>0.8</v>
      </c>
      <c r="F19" s="16">
        <f t="shared" si="1"/>
        <v>0</v>
      </c>
      <c r="G19" s="20">
        <f t="shared" si="2"/>
        <v>0</v>
      </c>
      <c r="H19" s="20">
        <f t="shared" si="3"/>
        <v>0</v>
      </c>
      <c r="I19" s="3">
        <v>0</v>
      </c>
      <c r="J19" s="20">
        <f t="shared" si="4"/>
        <v>0</v>
      </c>
      <c r="K19" s="30"/>
    </row>
    <row r="20" spans="1:11" ht="22.5" customHeight="1">
      <c r="A20" s="38" t="s">
        <v>29</v>
      </c>
      <c r="B20" s="12" t="s">
        <v>27</v>
      </c>
      <c r="C20" s="17">
        <v>1</v>
      </c>
      <c r="D20" s="2"/>
      <c r="E20" s="2">
        <v>0.7</v>
      </c>
      <c r="F20" s="17">
        <f t="shared" si="1"/>
        <v>0</v>
      </c>
      <c r="G20" s="19">
        <f t="shared" si="2"/>
        <v>0</v>
      </c>
      <c r="H20" s="19">
        <f t="shared" si="3"/>
        <v>0</v>
      </c>
      <c r="I20" s="2">
        <v>0</v>
      </c>
      <c r="J20" s="19">
        <f t="shared" si="4"/>
        <v>0</v>
      </c>
      <c r="K20" s="30"/>
    </row>
    <row r="21" spans="1:11" ht="22.5" customHeight="1" thickBot="1">
      <c r="A21" s="40"/>
      <c r="B21" s="11" t="s">
        <v>28</v>
      </c>
      <c r="C21" s="16">
        <v>1</v>
      </c>
      <c r="D21" s="3"/>
      <c r="E21" s="3">
        <v>0.9</v>
      </c>
      <c r="F21" s="16">
        <f t="shared" si="1"/>
        <v>0</v>
      </c>
      <c r="G21" s="20">
        <f t="shared" si="2"/>
        <v>0</v>
      </c>
      <c r="H21" s="20">
        <f t="shared" si="3"/>
        <v>0</v>
      </c>
      <c r="I21" s="3">
        <v>0</v>
      </c>
      <c r="J21" s="20">
        <f t="shared" si="4"/>
        <v>0</v>
      </c>
      <c r="K21" s="30"/>
    </row>
    <row r="22" spans="1:11" ht="22.5" customHeight="1">
      <c r="A22" s="38" t="s">
        <v>30</v>
      </c>
      <c r="B22" s="12" t="s">
        <v>31</v>
      </c>
      <c r="C22" s="17">
        <v>5</v>
      </c>
      <c r="D22" s="2"/>
      <c r="E22" s="2">
        <v>1.7</v>
      </c>
      <c r="F22" s="15">
        <f t="shared" si="1"/>
        <v>0</v>
      </c>
      <c r="G22" s="19">
        <f t="shared" si="2"/>
        <v>0</v>
      </c>
      <c r="H22" s="18">
        <f t="shared" si="3"/>
        <v>0</v>
      </c>
      <c r="I22" s="2">
        <v>0</v>
      </c>
      <c r="J22" s="21">
        <f t="shared" si="4"/>
        <v>0</v>
      </c>
      <c r="K22" s="30"/>
    </row>
    <row r="23" spans="1:11" ht="22.5" customHeight="1">
      <c r="A23" s="39"/>
      <c r="B23" s="10" t="s">
        <v>32</v>
      </c>
      <c r="C23" s="15">
        <v>5</v>
      </c>
      <c r="D23" s="1"/>
      <c r="E23" s="1">
        <v>2.2000000000000002</v>
      </c>
      <c r="F23" s="15">
        <f t="shared" si="1"/>
        <v>0</v>
      </c>
      <c r="G23" s="24">
        <f t="shared" si="2"/>
        <v>0</v>
      </c>
      <c r="H23" s="18">
        <f t="shared" si="3"/>
        <v>0</v>
      </c>
      <c r="I23" s="1">
        <v>0</v>
      </c>
      <c r="J23" s="21">
        <f t="shared" si="4"/>
        <v>0</v>
      </c>
      <c r="K23" s="30"/>
    </row>
    <row r="24" spans="1:11" ht="22.5" customHeight="1" thickBot="1">
      <c r="A24" s="40"/>
      <c r="B24" s="11" t="s">
        <v>33</v>
      </c>
      <c r="C24" s="16">
        <v>3</v>
      </c>
      <c r="D24" s="3"/>
      <c r="E24" s="3">
        <v>2.4</v>
      </c>
      <c r="F24" s="15">
        <f t="shared" si="1"/>
        <v>0</v>
      </c>
      <c r="G24" s="20">
        <f t="shared" si="2"/>
        <v>0</v>
      </c>
      <c r="H24" s="18">
        <f t="shared" si="3"/>
        <v>0</v>
      </c>
      <c r="I24" s="3">
        <v>0</v>
      </c>
      <c r="J24" s="21">
        <f t="shared" si="4"/>
        <v>0</v>
      </c>
      <c r="K24" s="30"/>
    </row>
    <row r="25" spans="1:11" ht="15.95" thickBot="1">
      <c r="A25" s="29"/>
      <c r="B25" s="29"/>
      <c r="C25" s="29"/>
      <c r="D25" s="8">
        <f>SUM(D12:D24)</f>
        <v>0</v>
      </c>
      <c r="E25" s="29"/>
      <c r="F25" s="12">
        <f>SUM(F12:F24)</f>
        <v>0</v>
      </c>
      <c r="G25" s="27">
        <f t="shared" si="2"/>
        <v>0</v>
      </c>
      <c r="H25" s="28">
        <f t="shared" si="3"/>
        <v>0</v>
      </c>
      <c r="I25" s="25">
        <f>SUM(I12:I24)</f>
        <v>0</v>
      </c>
      <c r="J25" s="23">
        <f>SUM(J12:J24)</f>
        <v>0</v>
      </c>
      <c r="K25" s="30"/>
    </row>
    <row r="26" spans="1:11" ht="15.95" thickBot="1">
      <c r="A26" s="29"/>
      <c r="B26" s="29"/>
      <c r="C26" s="29"/>
      <c r="D26" s="29"/>
      <c r="E26" s="29"/>
      <c r="F26" s="51" t="s">
        <v>34</v>
      </c>
      <c r="G26" s="52"/>
      <c r="H26" s="53"/>
      <c r="I26" s="26">
        <v>0.25</v>
      </c>
      <c r="J26" s="9">
        <f>(H25)*25%</f>
        <v>0</v>
      </c>
      <c r="K26" s="30"/>
    </row>
    <row r="27" spans="1:11" ht="15.95" thickBot="1">
      <c r="A27" s="57" t="s">
        <v>35</v>
      </c>
      <c r="B27" s="58"/>
      <c r="C27" s="59"/>
      <c r="D27" s="29"/>
      <c r="E27" s="29"/>
      <c r="F27" s="54" t="s">
        <v>36</v>
      </c>
      <c r="G27" s="55"/>
      <c r="H27" s="56"/>
      <c r="I27" s="22" t="e">
        <f>J25/H25</f>
        <v>#DIV/0!</v>
      </c>
      <c r="J27" s="4"/>
      <c r="K27" s="30"/>
    </row>
    <row r="28" spans="1:11" ht="14.45" thickBot="1">
      <c r="A28" s="60" t="s">
        <v>37</v>
      </c>
      <c r="B28" s="61"/>
      <c r="C28" s="62"/>
      <c r="D28" s="30"/>
      <c r="E28" s="30"/>
      <c r="F28" s="30"/>
      <c r="G28" s="30"/>
      <c r="H28" s="30"/>
      <c r="I28" s="30"/>
      <c r="J28" s="30"/>
      <c r="K28" s="30"/>
    </row>
    <row r="29" spans="1:11">
      <c r="A29" s="30"/>
      <c r="B29" s="30"/>
      <c r="C29" s="30"/>
      <c r="D29" s="30"/>
      <c r="E29" s="30"/>
      <c r="F29" s="30"/>
      <c r="G29" s="30"/>
      <c r="H29" s="30"/>
      <c r="I29" s="30"/>
      <c r="J29" s="30"/>
      <c r="K29" s="30"/>
    </row>
    <row r="30" spans="1:11" ht="14.45">
      <c r="A30" s="30"/>
      <c r="B30" s="30"/>
      <c r="C30" s="30"/>
      <c r="D30" s="30"/>
      <c r="E30" s="30"/>
      <c r="F30" s="30"/>
      <c r="G30" s="30"/>
      <c r="H30" s="30"/>
      <c r="I30" s="30"/>
      <c r="J30"/>
      <c r="K30" s="30"/>
    </row>
    <row r="31" spans="1:11">
      <c r="A31" s="30"/>
      <c r="B31" s="30"/>
      <c r="C31" s="30"/>
      <c r="D31" s="30"/>
      <c r="E31" s="30"/>
      <c r="F31" s="30"/>
      <c r="G31" s="30"/>
      <c r="H31" s="30"/>
      <c r="I31" s="30"/>
      <c r="J31" s="30"/>
      <c r="K31" s="30"/>
    </row>
    <row r="32" spans="1:11">
      <c r="A32" s="30"/>
      <c r="B32" s="30"/>
      <c r="C32" s="30"/>
      <c r="D32" s="30"/>
      <c r="E32" s="30"/>
      <c r="F32" s="30"/>
      <c r="G32" s="30"/>
      <c r="H32" s="30"/>
      <c r="I32" s="30"/>
      <c r="J32" s="30"/>
      <c r="K32" s="30"/>
    </row>
    <row r="33" spans="1:11">
      <c r="A33" s="30"/>
      <c r="B33" s="30"/>
      <c r="C33" s="30"/>
      <c r="D33" s="30"/>
      <c r="E33" s="30"/>
      <c r="F33" s="30"/>
      <c r="G33" s="30"/>
      <c r="H33" s="30"/>
      <c r="I33" s="30"/>
      <c r="J33" s="30"/>
      <c r="K33" s="30"/>
    </row>
    <row r="34" spans="1:11">
      <c r="A34" s="30"/>
      <c r="B34" s="30"/>
      <c r="C34" s="30"/>
      <c r="D34" s="30"/>
      <c r="E34" s="30"/>
      <c r="F34" s="30"/>
      <c r="G34" s="30"/>
      <c r="H34" s="30"/>
      <c r="I34" s="30"/>
      <c r="J34" s="30"/>
      <c r="K34" s="30"/>
    </row>
    <row r="35" spans="1:11">
      <c r="A35" s="30"/>
      <c r="B35" s="30"/>
      <c r="C35" s="30"/>
      <c r="D35" s="30"/>
      <c r="E35" s="30"/>
      <c r="F35" s="30"/>
      <c r="G35" s="30"/>
      <c r="H35" s="30"/>
      <c r="I35" s="30"/>
      <c r="J35" s="30"/>
      <c r="K35" s="30"/>
    </row>
    <row r="36" spans="1:11">
      <c r="A36" s="30"/>
      <c r="B36" s="30"/>
      <c r="C36" s="30"/>
      <c r="D36" s="30"/>
      <c r="E36" s="30"/>
      <c r="F36" s="30"/>
      <c r="G36" s="30"/>
      <c r="H36" s="30"/>
      <c r="I36" s="30"/>
      <c r="J36" s="30"/>
      <c r="K36" s="30"/>
    </row>
    <row r="37" spans="1:11">
      <c r="A37" s="30"/>
      <c r="B37" s="30"/>
      <c r="C37" s="30"/>
      <c r="D37" s="30"/>
      <c r="E37" s="30"/>
      <c r="F37" s="30"/>
      <c r="G37" s="30"/>
      <c r="H37" s="30"/>
      <c r="I37" s="30"/>
      <c r="J37" s="30"/>
      <c r="K37" s="30"/>
    </row>
  </sheetData>
  <mergeCells count="25">
    <mergeCell ref="A6:J6"/>
    <mergeCell ref="A1:J1"/>
    <mergeCell ref="A2:J2"/>
    <mergeCell ref="A3:J3"/>
    <mergeCell ref="A4:J4"/>
    <mergeCell ref="A5:J5"/>
    <mergeCell ref="A7:J7"/>
    <mergeCell ref="A9:J9"/>
    <mergeCell ref="A10:A11"/>
    <mergeCell ref="B10:B11"/>
    <mergeCell ref="C10:C11"/>
    <mergeCell ref="D10:D11"/>
    <mergeCell ref="E10:E11"/>
    <mergeCell ref="F10:F11"/>
    <mergeCell ref="G10:H10"/>
    <mergeCell ref="I10:I11"/>
    <mergeCell ref="A27:C27"/>
    <mergeCell ref="F27:H27"/>
    <mergeCell ref="A28:C28"/>
    <mergeCell ref="J10:J11"/>
    <mergeCell ref="A12:A17"/>
    <mergeCell ref="A18:A19"/>
    <mergeCell ref="A20:A21"/>
    <mergeCell ref="A22:A24"/>
    <mergeCell ref="F26:H26"/>
  </mergeCells>
  <pageMargins left="0.25" right="0.25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852A98D31E25B48A029BEE9E72DD9B7" ma:contentTypeVersion="15" ma:contentTypeDescription="Create a new document." ma:contentTypeScope="" ma:versionID="77762508ab43c008b6a843090708cc60">
  <xsd:schema xmlns:xsd="http://www.w3.org/2001/XMLSchema" xmlns:xs="http://www.w3.org/2001/XMLSchema" xmlns:p="http://schemas.microsoft.com/office/2006/metadata/properties" xmlns:ns2="c9607b0f-c7be-4abb-9f87-42f0cb4c0545" xmlns:ns3="5f8ad25e-fee0-4be9-8056-6105e4fcb73c" targetNamespace="http://schemas.microsoft.com/office/2006/metadata/properties" ma:root="true" ma:fieldsID="eadebe0484b052a9256997dd87c2b9a6" ns2:_="" ns3:_="">
    <xsd:import namespace="c9607b0f-c7be-4abb-9f87-42f0cb4c0545"/>
    <xsd:import namespace="5f8ad25e-fee0-4be9-8056-6105e4fcb73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607b0f-c7be-4abb-9f87-42f0cb4c054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f0ba17d1-332e-49f2-a71e-f3f54114149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8ad25e-fee0-4be9-8056-6105e4fcb73c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df3aefcc-e167-45ef-91e8-fbe3ebf925be}" ma:internalName="TaxCatchAll" ma:showField="CatchAllData" ma:web="5f8ad25e-fee0-4be9-8056-6105e4fcb73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9607b0f-c7be-4abb-9f87-42f0cb4c0545">
      <Terms xmlns="http://schemas.microsoft.com/office/infopath/2007/PartnerControls"/>
    </lcf76f155ced4ddcb4097134ff3c332f>
    <TaxCatchAll xmlns="5f8ad25e-fee0-4be9-8056-6105e4fcb73c" xsi:nil="true"/>
  </documentManagement>
</p:properties>
</file>

<file path=customXml/itemProps1.xml><?xml version="1.0" encoding="utf-8"?>
<ds:datastoreItem xmlns:ds="http://schemas.openxmlformats.org/officeDocument/2006/customXml" ds:itemID="{D65619CE-7F89-423B-80C2-A444CA0F775F}"/>
</file>

<file path=customXml/itemProps2.xml><?xml version="1.0" encoding="utf-8"?>
<ds:datastoreItem xmlns:ds="http://schemas.openxmlformats.org/officeDocument/2006/customXml" ds:itemID="{09883A61-77B8-4E61-B569-43E5150FD34A}"/>
</file>

<file path=customXml/itemProps3.xml><?xml version="1.0" encoding="utf-8"?>
<ds:datastoreItem xmlns:ds="http://schemas.openxmlformats.org/officeDocument/2006/customXml" ds:itemID="{3547DC99-E7E6-47F3-877B-DAEFD5EC698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Jeff J. Goodwin</dc:creator>
  <cp:keywords/>
  <dc:description/>
  <cp:lastModifiedBy>Amanda Henderson</cp:lastModifiedBy>
  <cp:revision/>
  <dcterms:created xsi:type="dcterms:W3CDTF">2022-06-23T00:22:08Z</dcterms:created>
  <dcterms:modified xsi:type="dcterms:W3CDTF">2025-08-11T18:13:09Z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0x010100A852A98D31E25B48A029BEE9E72DD9B7</vt:lpwstr>
  </property>
  <property fmtid="{D5CDD505-2E9C-101B-9397-08002B2CF9AE}" pid="3" name="MediaServiceImageTags">
    <vt:lpwstr/>
  </property>
</Properties>
</file>